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guzman\Desktop\DOSSIER JIGG\01. PRESTACIONES\1.1 PRESTACIONES\Excel\"/>
    </mc:Choice>
  </mc:AlternateContent>
  <xr:revisionPtr revIDLastSave="0" documentId="13_ncr:1_{E43F18F0-FDE8-40B1-A247-9B44C5234883}" xr6:coauthVersionLast="36" xr6:coauthVersionMax="47" xr10:uidLastSave="{00000000-0000-0000-0000-000000000000}"/>
  <bookViews>
    <workbookView xWindow="-120" yWindow="-120" windowWidth="29040" windowHeight="15720" tabRatio="908" firstSheet="1" activeTab="1" xr2:uid="{E711A453-9A9D-4DB6-A1C3-F6B48D2EC097}"/>
  </bookViews>
  <sheets>
    <sheet name="CARATULA" sheetId="14" state="hidden" r:id="rId1"/>
    <sheet name="DICIEMBRE 2012" sheetId="1" r:id="rId2"/>
    <sheet name="DICIEMBRE 2013" sheetId="2" r:id="rId3"/>
    <sheet name="DICIEMBRE 2014" sheetId="3" r:id="rId4"/>
    <sheet name="DICIEMBRE 2015" sheetId="4" r:id="rId5"/>
    <sheet name="DICIEMBRE 2016" sheetId="5" r:id="rId6"/>
    <sheet name="DICIEMBRE 2017" sheetId="6" r:id="rId7"/>
    <sheet name="DICIEMBRE 2018" sheetId="7" r:id="rId8"/>
    <sheet name="DICIEMBRE 2019" sheetId="8" r:id="rId9"/>
    <sheet name="DICIEMBRE 2020" sheetId="9" r:id="rId10"/>
    <sheet name="DICIEMBRE 2021" sheetId="10" r:id="rId11"/>
    <sheet name="DICIEMBRE 2022" sheetId="11" r:id="rId12"/>
    <sheet name="DICIEMBRE 2023" sheetId="12" r:id="rId13"/>
    <sheet name="DICIEMBRE 2024" sheetId="15" r:id="rId14"/>
  </sheets>
  <definedNames>
    <definedName name="_xlnm.Print_Area" localSheetId="0">CARATULA!$B$1:$E$23</definedName>
    <definedName name="_xlnm.Print_Area" localSheetId="1">'DICIEMBRE 2012'!$B$1:$E$21</definedName>
    <definedName name="_xlnm.Print_Area" localSheetId="2">'DICIEMBRE 2013'!$B$1:$E$24</definedName>
    <definedName name="_xlnm.Print_Area" localSheetId="3">'DICIEMBRE 2014'!$B$1:$E$25</definedName>
    <definedName name="_xlnm.Print_Area" localSheetId="4">'DICIEMBRE 2015'!$B$1:$E$25</definedName>
    <definedName name="_xlnm.Print_Area" localSheetId="5">'DICIEMBRE 2016'!$B$1:$E$25</definedName>
    <definedName name="_xlnm.Print_Area" localSheetId="6">'DICIEMBRE 2017'!$B$1:$E$25</definedName>
    <definedName name="_xlnm.Print_Area" localSheetId="7">'DICIEMBRE 2018'!$B$1:$E$25</definedName>
    <definedName name="_xlnm.Print_Area" localSheetId="8">'DICIEMBRE 2019'!$B$1:$E$25</definedName>
    <definedName name="_xlnm.Print_Area" localSheetId="9">'DICIEMBRE 2020'!$B$1:$E$25</definedName>
    <definedName name="_xlnm.Print_Area" localSheetId="10">'DICIEMBRE 2021'!$B$1:$E$25</definedName>
    <definedName name="_xlnm.Print_Area" localSheetId="11">'DICIEMBRE 2022'!$B$1:$E$25</definedName>
    <definedName name="_xlnm.Print_Area" localSheetId="12">'DICIEMBRE 2023'!$B$1:$E$24</definedName>
  </definedNames>
  <calcPr calcId="191029"/>
</workbook>
</file>

<file path=xl/calcChain.xml><?xml version="1.0" encoding="utf-8"?>
<calcChain xmlns="http://schemas.openxmlformats.org/spreadsheetml/2006/main">
  <c r="E13" i="15" l="1"/>
  <c r="E14" i="15"/>
  <c r="D16" i="15"/>
  <c r="C16" i="15"/>
  <c r="E15" i="15"/>
  <c r="E16" i="15" l="1"/>
  <c r="E13" i="12"/>
  <c r="E14" i="12"/>
  <c r="E15" i="12"/>
  <c r="C16" i="12"/>
  <c r="D16" i="12"/>
  <c r="E16" i="12" l="1"/>
  <c r="E13" i="11"/>
  <c r="E14" i="11"/>
  <c r="E15" i="11"/>
  <c r="E16" i="11"/>
  <c r="C17" i="11"/>
  <c r="D17" i="11"/>
  <c r="E17" i="11" l="1"/>
  <c r="E13" i="10"/>
  <c r="E14" i="10"/>
  <c r="E15" i="10"/>
  <c r="E16" i="10"/>
  <c r="C17" i="10"/>
  <c r="D17" i="10"/>
  <c r="E17" i="10" l="1"/>
  <c r="E13" i="9"/>
  <c r="E14" i="9"/>
  <c r="E15" i="9"/>
  <c r="E16" i="9"/>
  <c r="C17" i="9"/>
  <c r="D17" i="9"/>
  <c r="E17" i="9" l="1"/>
  <c r="E13" i="8"/>
  <c r="E14" i="8"/>
  <c r="E15" i="8"/>
  <c r="E16" i="8"/>
  <c r="C17" i="8"/>
  <c r="D17" i="8"/>
  <c r="E17" i="8" l="1"/>
  <c r="E13" i="7"/>
  <c r="E14" i="7"/>
  <c r="E15" i="7"/>
  <c r="E16" i="7"/>
  <c r="C17" i="7"/>
  <c r="D17" i="7"/>
  <c r="E13" i="6"/>
  <c r="E14" i="6"/>
  <c r="E15" i="6"/>
  <c r="E16" i="6"/>
  <c r="C17" i="6"/>
  <c r="D17" i="6"/>
  <c r="E13" i="5"/>
  <c r="E14" i="5"/>
  <c r="E15" i="5"/>
  <c r="E16" i="5"/>
  <c r="C17" i="5"/>
  <c r="D17" i="5"/>
  <c r="E13" i="4"/>
  <c r="E14" i="4"/>
  <c r="E15" i="4"/>
  <c r="E16" i="4"/>
  <c r="C17" i="4"/>
  <c r="D17" i="4"/>
  <c r="E13" i="3"/>
  <c r="E14" i="3"/>
  <c r="E15" i="3"/>
  <c r="E16" i="3"/>
  <c r="C17" i="3"/>
  <c r="D17" i="3"/>
  <c r="E13" i="2"/>
  <c r="E14" i="2"/>
  <c r="E15" i="2"/>
  <c r="E16" i="2"/>
  <c r="C17" i="2"/>
  <c r="D17" i="2"/>
  <c r="D17" i="1"/>
  <c r="C17" i="1"/>
  <c r="E14" i="1"/>
  <c r="E15" i="1"/>
  <c r="E16" i="1"/>
  <c r="E13" i="1"/>
  <c r="E17" i="3" l="1"/>
  <c r="E17" i="4"/>
  <c r="E17" i="2"/>
  <c r="E17" i="6"/>
  <c r="E17" i="5"/>
  <c r="E17" i="7"/>
  <c r="E17" i="1"/>
</calcChain>
</file>

<file path=xl/sharedStrings.xml><?xml version="1.0" encoding="utf-8"?>
<sst xmlns="http://schemas.openxmlformats.org/spreadsheetml/2006/main" count="220" uniqueCount="32">
  <si>
    <t>ENTIDAD</t>
  </si>
  <si>
    <t>FEMENINO</t>
  </si>
  <si>
    <t>MASCULINO</t>
  </si>
  <si>
    <t>LA VITALICIA SEGUROS Y REASEGUROS DE VIDA S.A.</t>
  </si>
  <si>
    <t>SEGUROS PROVIDA S.A.</t>
  </si>
  <si>
    <t>TOTAL GENERAL</t>
  </si>
  <si>
    <t>FUTURO DE BOLIVIA S.A. AFP</t>
  </si>
  <si>
    <t>GESTORA PÚBLICA DE LA SEGURIDAD SOCIAL DE LARGO PLAZO</t>
  </si>
  <si>
    <t>(En número de personas)</t>
  </si>
  <si>
    <t>A diciembre de 2012</t>
  </si>
  <si>
    <t>A diciembre de 2013</t>
  </si>
  <si>
    <t>A diciembre de 2014</t>
  </si>
  <si>
    <t>A diciembre de 2015</t>
  </si>
  <si>
    <t>A diciembre de 2016</t>
  </si>
  <si>
    <t>A diciembre de 2017</t>
  </si>
  <si>
    <t>A diciembre de 2018</t>
  </si>
  <si>
    <t>A diciembre de 2019</t>
  </si>
  <si>
    <t>A diciembre de 2020</t>
  </si>
  <si>
    <t>A diciembre de 2021</t>
  </si>
  <si>
    <t>A diciembre de 2022</t>
  </si>
  <si>
    <t>A diciembre de 2023</t>
  </si>
  <si>
    <t>BBVA PREVISIÓN AFP S.A.</t>
  </si>
  <si>
    <t>TOTAL</t>
  </si>
  <si>
    <t>DISTRIBUCIÓN POR ENTIDAD Y GÉNERO</t>
  </si>
  <si>
    <t>CCM: Son contratos de Pago de Compensación de Cotizaciones Mensual (AFP).</t>
  </si>
  <si>
    <t>Fuente: Elaborado en base a informacion remitida por BBVA Previsión AFP S.A., Futuro de Bolivia S.A. AFP, La Vitalicia Seguros y Reaseguros de Vida S.A. y Seguros PROVIDA S.A.</t>
  </si>
  <si>
    <t xml:space="preserve"> </t>
  </si>
  <si>
    <t>Fuente: Elaborado en base a informacion remitida por la Gestora Pública de la Seguridad Social de Largo Plazo, La Vitalicia Seguros y Reaseguros de Vida S.A. y Seguros PROVIDA S.A.</t>
  </si>
  <si>
    <t>PERSONAS QUE GENERARON DERECHO A PAGO DE PENSIONES POR JUBILACIÓN SSO Y SIP, PAGO CCM, PENSIÓN MÍNIMA Y PENSIÓN SOLIDARIA DE VEJEZ</t>
  </si>
  <si>
    <t xml:space="preserve">SSO: Seguro Social Obligatorio. </t>
  </si>
  <si>
    <t>SIP: Sistema Integral de Pensiones.</t>
  </si>
  <si>
    <t>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</si>
</sst>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theme="1"/>
      <name val="Liberation Sans"/>
      <family val="2"/>
    </font>
    <font>
      <sz val="8"/>
      <color rgb="FF000000"/>
      <name val="Arial1"/>
    </font>
    <font>
      <b/>
      <sz val="8"/>
      <color rgb="FF000000"/>
      <name val="Arial1"/>
    </font>
    <font>
      <b/>
      <sz val="8"/>
      <color rgb="FFFFFFFF"/>
      <name val="Arial1"/>
    </font>
    <font>
      <sz val="8"/>
      <color rgb="FFCC0000"/>
      <name val="Arial1"/>
    </font>
    <font>
      <i/>
      <sz val="8"/>
      <color rgb="FF808080"/>
      <name val="Arial1"/>
    </font>
    <font>
      <sz val="8"/>
      <color rgb="FF006600"/>
      <name val="Arial1"/>
    </font>
    <font>
      <b/>
      <sz val="24"/>
      <color rgb="FF000000"/>
      <name val="Arial1"/>
    </font>
    <font>
      <b/>
      <sz val="18"/>
      <color rgb="FF000000"/>
      <name val="Arial1"/>
    </font>
    <font>
      <b/>
      <sz val="12"/>
      <color rgb="FF000000"/>
      <name val="Arial1"/>
    </font>
    <font>
      <u/>
      <sz val="8"/>
      <color rgb="FF0000EE"/>
      <name val="Arial1"/>
    </font>
    <font>
      <sz val="8"/>
      <color rgb="FF996600"/>
      <name val="Arial1"/>
    </font>
    <font>
      <sz val="8"/>
      <color rgb="FF333333"/>
      <name val="Arial1"/>
    </font>
    <font>
      <b/>
      <i/>
      <u/>
      <sz val="8"/>
      <color rgb="FF000000"/>
      <name val="Arial1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7375E"/>
        <bgColor rgb="FF17375E"/>
      </patternFill>
    </fill>
    <fill>
      <patternFill patternType="solid">
        <fgColor rgb="FFFFFFFF"/>
        <bgColor rgb="FFFFFFFF"/>
      </patternFill>
    </fill>
    <fill>
      <patternFill patternType="solid">
        <fgColor rgb="FF558ED5"/>
        <bgColor rgb="FFCCE4FF"/>
      </patternFill>
    </fill>
    <fill>
      <patternFill patternType="solid">
        <fgColor theme="0"/>
        <bgColor rgb="FFCCE4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/>
      <diagonal/>
    </border>
  </borders>
  <cellStyleXfs count="20">
    <xf numFmtId="0" fontId="0" fillId="0" borderId="0"/>
    <xf numFmtId="0" fontId="11" fillId="8" borderId="0" applyNumberFormat="0" applyBorder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45">
    <xf numFmtId="0" fontId="0" fillId="0" borderId="0" xfId="0"/>
    <xf numFmtId="0" fontId="1" fillId="0" borderId="0" xfId="7"/>
    <xf numFmtId="0" fontId="14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17" fillId="0" borderId="0" xfId="7" applyFont="1" applyAlignment="1">
      <alignment vertical="center"/>
    </xf>
    <xf numFmtId="0" fontId="1" fillId="0" borderId="0" xfId="7" applyAlignment="1">
      <alignment horizontal="center" vertical="center"/>
    </xf>
    <xf numFmtId="3" fontId="1" fillId="0" borderId="0" xfId="7" applyNumberFormat="1"/>
    <xf numFmtId="0" fontId="1" fillId="0" borderId="0" xfId="7" applyFill="1" applyBorder="1"/>
    <xf numFmtId="0" fontId="17" fillId="0" borderId="0" xfId="7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vertical="center"/>
    </xf>
    <xf numFmtId="0" fontId="1" fillId="0" borderId="0" xfId="7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left" vertical="top"/>
    </xf>
    <xf numFmtId="3" fontId="20" fillId="0" borderId="0" xfId="7" applyNumberFormat="1" applyFont="1" applyFill="1" applyBorder="1" applyAlignment="1">
      <alignment horizontal="center" vertical="center"/>
    </xf>
    <xf numFmtId="3" fontId="1" fillId="0" borderId="0" xfId="7" applyNumberFormat="1" applyFill="1" applyBorder="1"/>
    <xf numFmtId="0" fontId="21" fillId="0" borderId="0" xfId="7" applyFont="1" applyFill="1" applyBorder="1"/>
    <xf numFmtId="3" fontId="21" fillId="0" borderId="0" xfId="7" applyNumberFormat="1" applyFont="1" applyFill="1" applyBorder="1" applyAlignment="1">
      <alignment horizontal="center" vertical="center"/>
    </xf>
    <xf numFmtId="0" fontId="22" fillId="11" borderId="3" xfId="7" applyFont="1" applyFill="1" applyBorder="1"/>
    <xf numFmtId="0" fontId="18" fillId="9" borderId="4" xfId="7" applyFont="1" applyFill="1" applyBorder="1" applyAlignment="1">
      <alignment horizontal="center" vertical="center"/>
    </xf>
    <xf numFmtId="0" fontId="18" fillId="9" borderId="4" xfId="7" applyFont="1" applyFill="1" applyBorder="1" applyAlignment="1">
      <alignment horizontal="center" vertical="center" wrapText="1"/>
    </xf>
    <xf numFmtId="49" fontId="16" fillId="0" borderId="0" xfId="7" applyNumberFormat="1" applyFont="1" applyFill="1" applyBorder="1" applyAlignment="1">
      <alignment horizontal="center" vertical="center"/>
    </xf>
    <xf numFmtId="0" fontId="1" fillId="0" borderId="0" xfId="0" applyFont="1"/>
    <xf numFmtId="0" fontId="24" fillId="10" borderId="3" xfId="7" applyFont="1" applyFill="1" applyBorder="1" applyAlignment="1">
      <alignment horizontal="left" vertical="top"/>
    </xf>
    <xf numFmtId="3" fontId="24" fillId="10" borderId="2" xfId="7" applyNumberFormat="1" applyFont="1" applyFill="1" applyBorder="1" applyAlignment="1">
      <alignment horizontal="right" vertical="center"/>
    </xf>
    <xf numFmtId="3" fontId="24" fillId="10" borderId="3" xfId="7" applyNumberFormat="1" applyFont="1" applyFill="1" applyBorder="1" applyAlignment="1">
      <alignment horizontal="right" vertical="center"/>
    </xf>
    <xf numFmtId="3" fontId="22" fillId="11" borderId="3" xfId="7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10" borderId="2" xfId="7" applyFont="1" applyFill="1" applyBorder="1" applyAlignment="1">
      <alignment horizontal="left" vertical="center"/>
    </xf>
    <xf numFmtId="0" fontId="24" fillId="10" borderId="3" xfId="7" applyFont="1" applyFill="1" applyBorder="1" applyAlignment="1">
      <alignment horizontal="left" vertical="center"/>
    </xf>
    <xf numFmtId="0" fontId="22" fillId="11" borderId="3" xfId="7" applyFont="1" applyFill="1" applyBorder="1" applyAlignment="1">
      <alignment vertical="center"/>
    </xf>
    <xf numFmtId="3" fontId="24" fillId="10" borderId="3" xfId="0" applyNumberFormat="1" applyFont="1" applyFill="1" applyBorder="1" applyAlignment="1">
      <alignment horizontal="right" vertical="center"/>
    </xf>
    <xf numFmtId="0" fontId="24" fillId="10" borderId="3" xfId="7" applyFont="1" applyFill="1" applyBorder="1" applyAlignment="1">
      <alignment horizontal="left" vertical="top" wrapText="1"/>
    </xf>
    <xf numFmtId="49" fontId="16" fillId="0" borderId="0" xfId="7" applyNumberFormat="1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wrapText="1"/>
    </xf>
    <xf numFmtId="0" fontId="15" fillId="0" borderId="0" xfId="7" applyFont="1" applyFill="1" applyBorder="1" applyAlignment="1">
      <alignment horizontal="center" vertical="center"/>
    </xf>
    <xf numFmtId="49" fontId="16" fillId="0" borderId="0" xfId="7" applyNumberFormat="1" applyFont="1" applyFill="1" applyBorder="1" applyAlignment="1">
      <alignment horizontal="center" vertical="center"/>
    </xf>
    <xf numFmtId="49" fontId="17" fillId="0" borderId="0" xfId="7" applyNumberFormat="1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 wrapText="1"/>
    </xf>
    <xf numFmtId="0" fontId="23" fillId="0" borderId="0" xfId="7" applyFont="1" applyFill="1" applyBorder="1" applyAlignment="1">
      <alignment horizontal="center" vertical="center"/>
    </xf>
    <xf numFmtId="0" fontId="16" fillId="0" borderId="0" xfId="7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7" fillId="12" borderId="5" xfId="7" applyFont="1" applyFill="1" applyBorder="1" applyAlignment="1">
      <alignment horizontal="left" vertical="center" wrapText="1"/>
    </xf>
    <xf numFmtId="0" fontId="26" fillId="12" borderId="5" xfId="7" applyFont="1" applyFill="1" applyBorder="1" applyAlignment="1">
      <alignment horizontal="left" vertical="center" wrapText="1"/>
    </xf>
  </cellXfs>
  <cellStyles count="20">
    <cellStyle name="Accent" xfId="2" xr:uid="{13F884D9-4C3D-428C-9DB6-420511C2939C}"/>
    <cellStyle name="Accent 1" xfId="3" xr:uid="{6C143D98-9F33-46B0-85D0-1F8995C51E53}"/>
    <cellStyle name="Accent 2" xfId="4" xr:uid="{33B55B8E-EB6B-4803-AD49-A5848333F563}"/>
    <cellStyle name="Accent 3" xfId="5" xr:uid="{085B589E-EA5D-4D65-BD21-DA7D052C5357}"/>
    <cellStyle name="Bad" xfId="6" xr:uid="{4AAB9BD1-245F-43CC-8506-E4E174D2EC88}"/>
    <cellStyle name="Default" xfId="7" xr:uid="{EC8BC0B8-FEF9-47EB-8D75-889F00539CA4}"/>
    <cellStyle name="Error" xfId="8" xr:uid="{181F1612-2870-4988-95AD-DC6A64EA3D3C}"/>
    <cellStyle name="Footnote" xfId="9" xr:uid="{8FE90C5C-E7C7-427A-8B7B-A9DFA1B24C0C}"/>
    <cellStyle name="Good" xfId="10" xr:uid="{FDE3344B-1C48-43B1-B4D1-CA28BD76E6F8}"/>
    <cellStyle name="Heading" xfId="11" xr:uid="{20F5D719-A1CE-4F3D-AEF0-CE0DF51EC163}"/>
    <cellStyle name="Heading 1" xfId="12" xr:uid="{12DE8C3D-27A1-4A57-8241-55A598A17C1F}"/>
    <cellStyle name="Heading 2" xfId="13" xr:uid="{CBD38709-DED7-4BA5-B00E-2B145939FEAB}"/>
    <cellStyle name="Hyperlink" xfId="14" xr:uid="{539AD5C1-54A3-4AF1-A955-149F00B929BF}"/>
    <cellStyle name="Neutral" xfId="1" builtinId="28" customBuiltin="1"/>
    <cellStyle name="Normal" xfId="0" builtinId="0" customBuiltin="1"/>
    <cellStyle name="Note" xfId="15" xr:uid="{BFEFD74E-8AF1-443B-9C12-F7444658DBF3}"/>
    <cellStyle name="Result" xfId="16" xr:uid="{E8CBC4DC-7C8D-4CD3-9219-A30E0071F8CB}"/>
    <cellStyle name="Status" xfId="17" xr:uid="{5AB86875-CD0B-4E22-A4D1-63F9B8512C8D}"/>
    <cellStyle name="Text" xfId="18" xr:uid="{21FD7130-9A2C-421F-BFC3-F59CA33CADB6}"/>
    <cellStyle name="Warning" xfId="19" xr:uid="{8BB8CB5A-BD4D-4A2B-90B5-5973AA4DE31A}"/>
  </cellStyles>
  <dxfs count="0"/>
  <tableStyles count="0" defaultTableStyle="TableStyleMedium2" defaultPivotStyle="PivotStyleLight16"/>
  <colors>
    <mruColors>
      <color rgb="FF558ED5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5</xdr:col>
      <xdr:colOff>19050</xdr:colOff>
      <xdr:row>23</xdr:row>
      <xdr:rowOff>12550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1B8874-4A09-4B80-A645-E0A12BAFA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6829425" cy="4470250"/>
        </a:xfrm>
        <a:prstGeom prst="rect">
          <a:avLst/>
        </a:prstGeom>
      </xdr:spPr>
    </xdr:pic>
    <xdr:clientData/>
  </xdr:twoCellAnchor>
  <xdr:twoCellAnchor>
    <xdr:from>
      <xdr:col>1</xdr:col>
      <xdr:colOff>560732</xdr:colOff>
      <xdr:row>11</xdr:row>
      <xdr:rowOff>87383</xdr:rowOff>
    </xdr:from>
    <xdr:to>
      <xdr:col>4</xdr:col>
      <xdr:colOff>708163</xdr:colOff>
      <xdr:row>14</xdr:row>
      <xdr:rowOff>63777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A29871B7-31C0-959D-ECAF-C5AA43B49BE6}"/>
            </a:ext>
          </a:extLst>
        </xdr:cNvPr>
        <xdr:cNvSpPr txBox="1">
          <a:spLocks noGrp="1"/>
        </xdr:cNvSpPr>
      </xdr:nvSpPr>
      <xdr:spPr>
        <a:xfrm>
          <a:off x="856007" y="2316233"/>
          <a:ext cx="5881481" cy="73839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20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PERSONAS QUE GENERARON DERECHO A PAGO DE PENSIONES POR JUBILACIÓN SSO Y SIP, PAGO CCM, PENSIÓN MÍNIMA Y PENSIÓN SOLIDARIA DE VEJEZ</a:t>
          </a:r>
          <a:endParaRPr sz="20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533400</xdr:colOff>
      <xdr:row>1</xdr:row>
      <xdr:rowOff>114300</xdr:rowOff>
    </xdr:from>
    <xdr:to>
      <xdr:col>2</xdr:col>
      <xdr:colOff>408765</xdr:colOff>
      <xdr:row>5</xdr:row>
      <xdr:rowOff>200025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AD4BB578-E21E-414E-AB00-63F3DA6F9C4C}"/>
            </a:ext>
          </a:extLst>
        </xdr:cNvPr>
        <xdr:cNvGrpSpPr/>
      </xdr:nvGrpSpPr>
      <xdr:grpSpPr>
        <a:xfrm>
          <a:off x="828675" y="257175"/>
          <a:ext cx="3294840" cy="752475"/>
          <a:chOff x="1099127" y="165389"/>
          <a:chExt cx="6504998" cy="1485611"/>
        </a:xfrm>
      </xdr:grpSpPr>
      <xdr:sp macro="" textlink="">
        <xdr:nvSpPr>
          <xdr:cNvPr id="10" name="Diagrama de flujo: proceso alternativo 9">
            <a:extLst>
              <a:ext uri="{FF2B5EF4-FFF2-40B4-BE49-F238E27FC236}">
                <a16:creationId xmlns:a16="http://schemas.microsoft.com/office/drawing/2014/main" id="{0B8F84E8-FEF5-0ED3-1164-E86E34D34513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16ACC67-C908-23FE-2CC0-AE9045733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D4FB0F33-5EAA-48C3-AA4D-7C8B812AF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2EB50952-15F3-4F93-9E81-B5BB83A9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5ECC37B8-8A0F-4CA1-847C-CCFB990C5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354715F0-813A-43E2-99BF-A5573D36D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FB0F916B-21EE-487C-A7FD-3B784CF2C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642B1830-44CE-4939-B21F-63262B99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DDE82F8B-6DE3-49F9-BDD7-22546E96D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0FE3498D-0D2B-4E62-A955-0A95C5497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17D54B5E-56BC-4F4D-BAA2-0E7C48B77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21777ADC-0920-4F6E-9680-1355492C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CD6690D3-FDFE-4CD4-AE3C-38B76719D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7307" y="307730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C4F0DC80-9BD2-42FA-ACA7-0DA0A8C0C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7307" y="307730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4CDB1C4-22E9-4752-9C89-BBF7FC177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D17CC915-4FC4-498A-850B-2CEFC2FA8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9C9ABF83-100D-46C8-9065-22605EA9D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83DD2031-5E39-44A5-B68A-A06C45D33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9AEE208F-FD69-4FB4-A943-B9823227B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8B85424B-8F16-432B-A9C6-2B4131A7C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2FB24EC-5F9E-48FB-88BC-7B4BDB9D1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1617F9C8-5C93-475B-A69F-8D762060C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4D56FC77-EF9B-4A13-858D-27CCAE72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34452C67-F9C4-4DCC-B4EB-ABF935924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B4312657-FB40-40FF-A1F1-D6F13EC3B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  <xdr:oneCellAnchor>
    <xdr:from>
      <xdr:col>1</xdr:col>
      <xdr:colOff>2784230</xdr:colOff>
      <xdr:row>2</xdr:row>
      <xdr:rowOff>14653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41E2C150-EAD4-4FA8-A310-D16288777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505" y="300403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C43D-9C80-42AA-9B57-B437564E128C}">
  <sheetPr>
    <pageSetUpPr fitToPage="1"/>
  </sheetPr>
  <dimension ref="A1:M24"/>
  <sheetViews>
    <sheetView showGridLines="0" zoomScaleNormal="100" zoomScaleSheetLayoutView="100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6.7109375" style="1" customWidth="1"/>
    <col min="4" max="4" width="18" style="1" customWidth="1"/>
    <col min="5" max="5" width="16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8.75">
      <c r="B5" s="34"/>
      <c r="C5" s="34"/>
      <c r="D5" s="34"/>
      <c r="E5" s="34"/>
      <c r="F5" s="2"/>
      <c r="G5" s="2"/>
    </row>
    <row r="6" spans="1:13" ht="36.75" customHeight="1">
      <c r="B6" s="35"/>
      <c r="C6" s="35"/>
      <c r="D6" s="35"/>
      <c r="E6" s="35"/>
      <c r="F6" s="2"/>
      <c r="G6" s="2"/>
    </row>
    <row r="7" spans="1:13" ht="15">
      <c r="B7" s="36"/>
      <c r="C7" s="36"/>
      <c r="D7" s="36"/>
      <c r="E7" s="36"/>
      <c r="F7" s="3"/>
      <c r="G7" s="3"/>
    </row>
    <row r="8" spans="1:13" ht="12">
      <c r="B8" s="37"/>
      <c r="C8" s="37"/>
      <c r="D8" s="37"/>
      <c r="E8" s="37"/>
      <c r="F8" s="4"/>
      <c r="G8" s="4"/>
    </row>
    <row r="9" spans="1:13" ht="12">
      <c r="A9" s="7"/>
      <c r="B9" s="8"/>
      <c r="C9" s="8"/>
      <c r="D9" s="8"/>
      <c r="E9" s="8"/>
      <c r="F9" s="9"/>
      <c r="G9" s="4"/>
    </row>
    <row r="10" spans="1:13" ht="15">
      <c r="A10" s="10"/>
      <c r="B10" s="11"/>
      <c r="C10" s="11"/>
      <c r="D10" s="11"/>
      <c r="E10" s="12"/>
      <c r="F10" s="10"/>
      <c r="G10" s="5"/>
    </row>
    <row r="11" spans="1:13" customFormat="1" ht="21" customHeight="1">
      <c r="A11" s="7"/>
      <c r="B11" s="13"/>
      <c r="C11" s="14"/>
      <c r="D11" s="14"/>
      <c r="E11" s="14"/>
      <c r="F11" s="15"/>
      <c r="G11" s="6"/>
      <c r="H11" s="6"/>
      <c r="I11" s="6"/>
      <c r="J11" s="6"/>
      <c r="K11" s="6"/>
      <c r="L11" s="6"/>
      <c r="M11" s="6"/>
    </row>
    <row r="12" spans="1:13" customFormat="1" ht="21" customHeight="1">
      <c r="A12" s="7"/>
      <c r="B12" s="13"/>
      <c r="C12" s="14"/>
      <c r="D12" s="14"/>
      <c r="E12" s="14"/>
      <c r="F12" s="15"/>
      <c r="G12" s="6"/>
      <c r="H12" s="6"/>
      <c r="I12" s="6"/>
      <c r="J12" s="6"/>
      <c r="K12" s="6"/>
      <c r="L12" s="6"/>
      <c r="M12" s="6"/>
    </row>
    <row r="13" spans="1:13" customFormat="1" ht="18.75" customHeight="1">
      <c r="A13" s="7"/>
      <c r="B13" s="13"/>
      <c r="C13" s="14"/>
      <c r="D13" s="14"/>
      <c r="E13" s="14"/>
      <c r="F13" s="15"/>
      <c r="G13" s="6"/>
      <c r="H13" s="6"/>
      <c r="I13" s="6"/>
      <c r="J13" s="6"/>
      <c r="K13" s="6"/>
      <c r="L13" s="6"/>
      <c r="M13" s="6"/>
    </row>
    <row r="14" spans="1:13" customFormat="1" ht="20.25" customHeight="1">
      <c r="A14" s="7"/>
      <c r="B14" s="13"/>
      <c r="C14" s="14"/>
      <c r="D14" s="14"/>
      <c r="E14" s="14"/>
      <c r="F14" s="15"/>
      <c r="G14" s="6"/>
      <c r="H14" s="6"/>
      <c r="I14" s="6"/>
      <c r="J14" s="6"/>
      <c r="K14" s="6"/>
      <c r="L14" s="6"/>
      <c r="M14" s="6"/>
    </row>
    <row r="15" spans="1:13" customFormat="1" ht="15">
      <c r="A15" s="7"/>
      <c r="B15" s="16"/>
      <c r="C15" s="17"/>
      <c r="D15" s="17"/>
      <c r="E15" s="17"/>
      <c r="F15" s="15"/>
      <c r="G15" s="6"/>
      <c r="H15" s="6"/>
      <c r="I15" s="6"/>
      <c r="J15" s="6"/>
      <c r="K15" s="6"/>
      <c r="L15" s="6"/>
      <c r="M15" s="6"/>
    </row>
    <row r="16" spans="1:13">
      <c r="A16" s="7"/>
      <c r="B16" s="7"/>
      <c r="C16" s="7"/>
      <c r="D16" s="7"/>
      <c r="E16" s="7"/>
      <c r="F16" s="7"/>
    </row>
    <row r="17" spans="1:13" customFormat="1" ht="12.75">
      <c r="A17" s="7"/>
      <c r="B17" s="7"/>
      <c r="C17" s="7"/>
      <c r="D17" s="7"/>
      <c r="E17" s="7"/>
      <c r="F17" s="7"/>
      <c r="G17" s="1"/>
      <c r="H17" s="1"/>
      <c r="I17" s="1"/>
      <c r="J17" s="1"/>
      <c r="K17" s="1"/>
      <c r="L17" s="1"/>
      <c r="M17" s="1"/>
    </row>
    <row r="18" spans="1:13" customFormat="1" ht="12.75">
      <c r="A18" s="7"/>
      <c r="B18" s="7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</row>
    <row r="19" spans="1:13" customFormat="1" ht="12.75">
      <c r="A19" s="7"/>
      <c r="B19" s="7"/>
      <c r="C19" s="7"/>
      <c r="D19" s="7"/>
      <c r="E19" s="7"/>
      <c r="F19" s="7"/>
      <c r="G19" s="1"/>
      <c r="H19" s="1"/>
      <c r="I19" s="1"/>
      <c r="J19" s="1"/>
      <c r="K19" s="1"/>
      <c r="L19" s="1"/>
      <c r="M19" s="1"/>
    </row>
    <row r="20" spans="1:13" customFormat="1" ht="12.75">
      <c r="A20" s="7"/>
      <c r="B20" s="7"/>
      <c r="C20" s="7"/>
      <c r="D20" s="7"/>
      <c r="E20" s="7"/>
      <c r="F20" s="7"/>
      <c r="G20" s="1"/>
      <c r="H20" s="1"/>
      <c r="I20" s="1"/>
      <c r="J20" s="1"/>
      <c r="K20" s="1"/>
      <c r="L20" s="1"/>
      <c r="M20" s="1"/>
    </row>
    <row r="21" spans="1:13" customFormat="1" ht="12.75">
      <c r="A21" s="7"/>
      <c r="B21" s="7"/>
      <c r="C21" s="7"/>
      <c r="D21" s="7"/>
      <c r="E21" s="7"/>
      <c r="F21" s="7"/>
      <c r="G21" s="1"/>
      <c r="H21" s="1"/>
      <c r="I21" s="1"/>
      <c r="J21" s="1"/>
      <c r="K21" s="1"/>
      <c r="L21" s="1"/>
      <c r="M21" s="1"/>
    </row>
    <row r="22" spans="1:13" customFormat="1" ht="12.75">
      <c r="A22" s="7"/>
      <c r="B22" s="7"/>
      <c r="C22" s="7"/>
      <c r="D22" s="7"/>
      <c r="E22" s="7"/>
      <c r="F22" s="7"/>
      <c r="G22" s="1"/>
      <c r="H22" s="1"/>
      <c r="I22" s="1"/>
      <c r="J22" s="1"/>
      <c r="K22" s="1"/>
      <c r="L22" s="1"/>
      <c r="M22" s="1"/>
    </row>
    <row r="23" spans="1:13" customFormat="1" ht="12.75">
      <c r="A23" s="7"/>
      <c r="B23" s="7"/>
      <c r="C23" s="7"/>
      <c r="D23" s="7"/>
      <c r="E23" s="7"/>
      <c r="F23" s="7"/>
      <c r="G23" s="1"/>
      <c r="H23" s="1"/>
      <c r="I23" s="1"/>
      <c r="J23" s="1"/>
      <c r="K23" s="1"/>
      <c r="L23" s="1"/>
      <c r="M23" s="1"/>
    </row>
    <row r="24" spans="1:13">
      <c r="A24" s="7"/>
      <c r="B24" s="7"/>
      <c r="C24" s="7"/>
      <c r="D24" s="7"/>
      <c r="E24" s="7"/>
      <c r="F24" s="7"/>
    </row>
  </sheetData>
  <mergeCells count="4">
    <mergeCell ref="B5:E5"/>
    <mergeCell ref="B6:E6"/>
    <mergeCell ref="B7:E7"/>
    <mergeCell ref="B8:E8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37B2-1301-4A4D-B583-039C4C826EFE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3"/>
      <c r="G7" s="3"/>
    </row>
    <row r="8" spans="1:13" ht="18">
      <c r="B8" s="40" t="s">
        <v>23</v>
      </c>
      <c r="C8" s="41"/>
      <c r="D8" s="41"/>
      <c r="E8" s="41"/>
      <c r="F8" s="4"/>
      <c r="G8" s="4"/>
    </row>
    <row r="9" spans="1:13" ht="12" customHeight="1">
      <c r="B9" s="38" t="s">
        <v>17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24594</v>
      </c>
      <c r="D13" s="24">
        <v>56615</v>
      </c>
      <c r="E13" s="24">
        <f>SUM(C13:D13)</f>
        <v>81209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24">
        <v>23055</v>
      </c>
      <c r="D14" s="24">
        <v>57052</v>
      </c>
      <c r="E14" s="24">
        <f>SUM(C14:D14)</f>
        <v>80107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25">
        <v>375</v>
      </c>
      <c r="D15" s="25">
        <v>1332</v>
      </c>
      <c r="E15" s="24">
        <f>SUM(C15:D15)</f>
        <v>1707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 customHeight="1">
      <c r="A16" s="1"/>
      <c r="B16" s="29" t="s">
        <v>4</v>
      </c>
      <c r="C16" s="25">
        <v>89</v>
      </c>
      <c r="D16" s="25">
        <v>378</v>
      </c>
      <c r="E16" s="24">
        <f>SUM(C16:D16)</f>
        <v>467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+SUM(C13:C16)</f>
        <v>48113</v>
      </c>
      <c r="D17" s="26">
        <f>+SUM(D13:D16)</f>
        <v>115377</v>
      </c>
      <c r="E17" s="26">
        <f>+SUM(E13:E16)</f>
        <v>163490</v>
      </c>
      <c r="F17" s="6"/>
      <c r="G17" s="6"/>
      <c r="H17" s="6"/>
      <c r="I17" s="6"/>
      <c r="J17" s="6"/>
      <c r="K17" s="6"/>
      <c r="L17" s="6"/>
      <c r="M17" s="6"/>
    </row>
    <row r="18" spans="1:13" ht="21" customHeight="1">
      <c r="B18" s="43" t="s">
        <v>25</v>
      </c>
      <c r="C18" s="44"/>
      <c r="D18" s="44"/>
      <c r="E18" s="44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customFormat="1" ht="12.75">
      <c r="A25" s="1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sheetProtection algorithmName="SHA-512" hashValue="OmpQn4u4luYJZe9RXmeoKDVuSU+z6yaPLJg2xB8imi02iN6jEdf4dI9ZEuGPsZGy0NZ47GBDkqUj0JuwcIZgcw==" saltValue="s+8389L6xi+GOi4m9/1rcw==" spinCount="100000" sheet="1" formatCells="0" formatColumns="0" formatRows="0" insertColumns="0" insertRows="0" insertHyperlinks="0" deleteColumns="0" deleteRows="0" sort="0" autoFilter="0" pivotTables="0"/>
  <mergeCells count="5">
    <mergeCell ref="B18:E18"/>
    <mergeCell ref="B7:E7"/>
    <mergeCell ref="B8:E8"/>
    <mergeCell ref="B10:E10"/>
    <mergeCell ref="B9:E9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B3DB-C06C-4A94-A0DB-9E22364A96FD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3"/>
      <c r="G7" s="3"/>
    </row>
    <row r="8" spans="1:13" ht="18">
      <c r="B8" s="40" t="s">
        <v>23</v>
      </c>
      <c r="C8" s="41"/>
      <c r="D8" s="41"/>
      <c r="E8" s="41"/>
      <c r="F8" s="4"/>
      <c r="G8" s="4"/>
    </row>
    <row r="9" spans="1:13" ht="12" customHeight="1">
      <c r="B9" s="38" t="s">
        <v>18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29156</v>
      </c>
      <c r="D13" s="24">
        <v>64089</v>
      </c>
      <c r="E13" s="24">
        <f>SUM(C13:D13)</f>
        <v>93245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24">
        <v>27372</v>
      </c>
      <c r="D14" s="24">
        <v>63936</v>
      </c>
      <c r="E14" s="24">
        <f>SUM(C14:D14)</f>
        <v>91308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25">
        <v>378</v>
      </c>
      <c r="D15" s="25">
        <v>1324</v>
      </c>
      <c r="E15" s="24">
        <f>SUM(C15:D15)</f>
        <v>1702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 customHeight="1">
      <c r="A16" s="1"/>
      <c r="B16" s="29" t="s">
        <v>4</v>
      </c>
      <c r="C16" s="25">
        <v>90</v>
      </c>
      <c r="D16" s="25">
        <v>376</v>
      </c>
      <c r="E16" s="24">
        <f>SUM(C16:D16)</f>
        <v>466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+SUM(C13:C16)</f>
        <v>56996</v>
      </c>
      <c r="D17" s="26">
        <f>+SUM(D13:D16)</f>
        <v>129725</v>
      </c>
      <c r="E17" s="26">
        <f>+SUM(E13:E16)</f>
        <v>186721</v>
      </c>
      <c r="F17" s="6"/>
      <c r="G17" s="6"/>
      <c r="H17" s="6"/>
      <c r="I17" s="6"/>
      <c r="J17" s="6"/>
      <c r="K17" s="6"/>
      <c r="L17" s="6"/>
      <c r="M17" s="6"/>
    </row>
    <row r="18" spans="1:13" ht="21" customHeight="1">
      <c r="B18" s="43" t="s">
        <v>25</v>
      </c>
      <c r="C18" s="44"/>
      <c r="D18" s="44"/>
      <c r="E18" s="44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customFormat="1" ht="12.75">
      <c r="A25" s="1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sheetProtection algorithmName="SHA-512" hashValue="uwzRn6zYVo23Z38Mv0Qe+FZxHQY6YxRPjUV/yjCAjey49nrpLi4+IEn4F9bjpzGDPFwWe++hFOwVUOEFQ/Dntw==" saltValue="3WlRNSrwihiCjvE44JtrDA==" spinCount="100000" sheet="1" formatCells="0" formatColumns="0" formatRows="0" insertColumns="0" insertRows="0" insertHyperlinks="0" deleteColumns="0" deleteRows="0" sort="0" autoFilter="0" pivotTables="0"/>
  <mergeCells count="5">
    <mergeCell ref="B18:E18"/>
    <mergeCell ref="B9:E9"/>
    <mergeCell ref="B7:E7"/>
    <mergeCell ref="B8:E8"/>
    <mergeCell ref="B10:E10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A59B-C06D-4CD6-A115-6464576946AB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2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3"/>
      <c r="G7" s="3"/>
    </row>
    <row r="8" spans="1:13" ht="18">
      <c r="B8" s="40" t="s">
        <v>23</v>
      </c>
      <c r="C8" s="41"/>
      <c r="D8" s="41"/>
      <c r="E8" s="41"/>
      <c r="F8" s="4"/>
      <c r="G8" s="4"/>
    </row>
    <row r="9" spans="1:13" ht="12" customHeight="1">
      <c r="B9" s="38" t="s">
        <v>19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33504</v>
      </c>
      <c r="D13" s="24">
        <v>70714</v>
      </c>
      <c r="E13" s="24">
        <f>SUM(C13:D13)</f>
        <v>104218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>
      <c r="A14" s="1"/>
      <c r="B14" s="29" t="s">
        <v>6</v>
      </c>
      <c r="C14" s="24">
        <v>31246</v>
      </c>
      <c r="D14" s="24">
        <v>70024</v>
      </c>
      <c r="E14" s="24">
        <f>SUM(C14:D14)</f>
        <v>101270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>
      <c r="A15" s="1"/>
      <c r="B15" s="29" t="s">
        <v>3</v>
      </c>
      <c r="C15" s="25">
        <v>373</v>
      </c>
      <c r="D15" s="25">
        <v>1313</v>
      </c>
      <c r="E15" s="24">
        <f>SUM(C15:D15)</f>
        <v>1686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>
      <c r="A16" s="1"/>
      <c r="B16" s="29" t="s">
        <v>4</v>
      </c>
      <c r="C16" s="25">
        <v>90</v>
      </c>
      <c r="D16" s="25">
        <v>375</v>
      </c>
      <c r="E16" s="24">
        <f>SUM(C16:D16)</f>
        <v>465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+SUM(C13:C16)</f>
        <v>65213</v>
      </c>
      <c r="D17" s="26">
        <f>+SUM(D13:D16)</f>
        <v>142426</v>
      </c>
      <c r="E17" s="26">
        <f>+SUM(E13:E16)</f>
        <v>207639</v>
      </c>
      <c r="F17" s="6"/>
      <c r="G17" s="6"/>
      <c r="H17" s="6"/>
      <c r="I17" s="6"/>
      <c r="J17" s="6"/>
      <c r="K17" s="6"/>
      <c r="L17" s="6"/>
      <c r="M17" s="6"/>
    </row>
    <row r="18" spans="1:13" ht="21" customHeight="1">
      <c r="B18" s="43" t="s">
        <v>25</v>
      </c>
      <c r="C18" s="44"/>
      <c r="D18" s="44"/>
      <c r="E18" s="44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customFormat="1" ht="12.75">
      <c r="A25" s="1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sheetProtection algorithmName="SHA-512" hashValue="1VGo2oHkTRGRaeYHopnMmygJsuCZTpDqf2sYsfD1dnPILuVCGQstYVK4dDTpsSsfwnt/IXPZlf4MxQbEHV6npA==" saltValue="URd01DgG89j4op9JpIS89w==" spinCount="100000" sheet="1" formatCells="0" formatColumns="0" formatRows="0" insertColumns="0" insertRows="0" insertHyperlinks="0" deleteColumns="0" deleteRows="0" sort="0" autoFilter="0" pivotTables="0"/>
  <mergeCells count="5">
    <mergeCell ref="B10:E10"/>
    <mergeCell ref="B18:E18"/>
    <mergeCell ref="B7:E7"/>
    <mergeCell ref="B8:E8"/>
    <mergeCell ref="B9:E9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64DD-7415-4F8F-AC01-44D58FBC99E8}">
  <sheetPr>
    <pageSetUpPr fitToPage="1"/>
  </sheetPr>
  <dimension ref="A1:M24"/>
  <sheetViews>
    <sheetView showGridLines="0" topLeftCell="A4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5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3"/>
      <c r="G7" s="3"/>
    </row>
    <row r="8" spans="1:13" ht="18">
      <c r="B8" s="40" t="s">
        <v>23</v>
      </c>
      <c r="C8" s="41"/>
      <c r="D8" s="41"/>
      <c r="E8" s="41"/>
      <c r="F8" s="4"/>
      <c r="G8" s="4"/>
    </row>
    <row r="9" spans="1:13" ht="12" customHeight="1">
      <c r="B9" s="38" t="s">
        <v>20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32" t="s">
        <v>7</v>
      </c>
      <c r="C13" s="24">
        <v>70303</v>
      </c>
      <c r="D13" s="24">
        <v>148087</v>
      </c>
      <c r="E13" s="24">
        <f>SUM(C13:D13)</f>
        <v>218390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3" t="s">
        <v>3</v>
      </c>
      <c r="C14" s="25">
        <v>372</v>
      </c>
      <c r="D14" s="25">
        <v>1302</v>
      </c>
      <c r="E14" s="24">
        <f>SUM(C14:D14)</f>
        <v>1674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3" t="s">
        <v>4</v>
      </c>
      <c r="C15" s="25">
        <v>89</v>
      </c>
      <c r="D15" s="25">
        <v>371</v>
      </c>
      <c r="E15" s="24">
        <f>SUM(C15:D15)</f>
        <v>460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>
      <c r="A16" s="1"/>
      <c r="B16" s="18" t="s">
        <v>5</v>
      </c>
      <c r="C16" s="26">
        <f>+SUM(C13:C15)</f>
        <v>70764</v>
      </c>
      <c r="D16" s="26">
        <f>+SUM(D13:D15)</f>
        <v>149760</v>
      </c>
      <c r="E16" s="26">
        <f>+SUM(E13:E15)</f>
        <v>220524</v>
      </c>
      <c r="F16" s="6"/>
      <c r="G16" s="6"/>
      <c r="H16" s="6"/>
      <c r="I16" s="6"/>
      <c r="J16" s="6"/>
      <c r="K16" s="6"/>
      <c r="L16" s="6"/>
      <c r="M16" s="6"/>
    </row>
    <row r="17" spans="1:13" ht="21" customHeight="1">
      <c r="B17" s="43" t="s">
        <v>27</v>
      </c>
      <c r="C17" s="44"/>
      <c r="D17" s="44"/>
      <c r="E17" s="44"/>
    </row>
    <row r="18" spans="1:13" customFormat="1" ht="12.75">
      <c r="A18" s="1"/>
      <c r="B18" s="27" t="s">
        <v>29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customFormat="1" ht="12.75">
      <c r="A19" s="1"/>
      <c r="B19" s="27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sheetProtection algorithmName="SHA-512" hashValue="fR73yZZLQD8Kla3ckopSVa7Gn+IIOT/X47Drm+mMctEY6d/vWuAIVpbivbcNCXxGeAtf3HmW2jWM0wnhmTyFkQ==" saltValue="J84Sndu3ID0KbwN/GaZK1A==" spinCount="100000" sheet="1" formatCells="0" formatColumns="0" formatRows="0" insertColumns="0" insertRows="0" insertHyperlinks="0" deleteColumns="0" deleteRows="0" sort="0" autoFilter="0" pivotTables="0"/>
  <mergeCells count="5">
    <mergeCell ref="B10:E10"/>
    <mergeCell ref="B17:E17"/>
    <mergeCell ref="B7:E7"/>
    <mergeCell ref="B8:E8"/>
    <mergeCell ref="B9:E9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625F9-F02C-4467-9E67-C7085D80294A}">
  <sheetPr>
    <pageSetUpPr fitToPage="1"/>
  </sheetPr>
  <dimension ref="A1:M24"/>
  <sheetViews>
    <sheetView showGridLines="0" zoomScale="130" zoomScaleNormal="130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5.28515625" style="1" customWidth="1"/>
    <col min="3" max="5" width="16.7109375" style="1" customWidth="1"/>
    <col min="6" max="6" width="20.140625" style="1" customWidth="1"/>
    <col min="7" max="7" width="8.42578125" style="1" customWidth="1"/>
    <col min="8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3"/>
      <c r="G7" s="3"/>
    </row>
    <row r="8" spans="1:13" ht="18">
      <c r="B8" s="40" t="s">
        <v>23</v>
      </c>
      <c r="C8" s="41"/>
      <c r="D8" s="41"/>
      <c r="E8" s="41"/>
      <c r="F8" s="4"/>
      <c r="G8" s="4"/>
    </row>
    <row r="9" spans="1:13" ht="12" customHeight="1">
      <c r="B9" s="38" t="s">
        <v>31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33"/>
      <c r="C11" s="33"/>
      <c r="D11" s="33"/>
      <c r="E11" s="33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32" t="s">
        <v>7</v>
      </c>
      <c r="C13" s="24">
        <v>76969</v>
      </c>
      <c r="D13" s="24">
        <v>158094</v>
      </c>
      <c r="E13" s="24">
        <f t="shared" ref="E13:E14" si="0">SUM(C13:D13)</f>
        <v>235063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3" t="s">
        <v>3</v>
      </c>
      <c r="C14" s="25">
        <v>365</v>
      </c>
      <c r="D14" s="25">
        <v>1286</v>
      </c>
      <c r="E14" s="24">
        <f t="shared" si="0"/>
        <v>1651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3" t="s">
        <v>4</v>
      </c>
      <c r="C15" s="25">
        <v>87</v>
      </c>
      <c r="D15" s="25">
        <v>368</v>
      </c>
      <c r="E15" s="24">
        <f>SUM(C15:D15)</f>
        <v>455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>
      <c r="A16" s="1"/>
      <c r="B16" s="18" t="s">
        <v>5</v>
      </c>
      <c r="C16" s="26">
        <f>+SUM(C13:C15)</f>
        <v>77421</v>
      </c>
      <c r="D16" s="26">
        <f>+SUM(D13:D15)</f>
        <v>159748</v>
      </c>
      <c r="E16" s="26">
        <f>+SUM(E13:E15)</f>
        <v>237169</v>
      </c>
      <c r="F16" s="6"/>
      <c r="G16" s="6"/>
      <c r="H16" s="6"/>
      <c r="I16" s="6"/>
      <c r="J16" s="6"/>
      <c r="K16" s="6"/>
      <c r="L16" s="6"/>
      <c r="M16" s="6"/>
    </row>
    <row r="17" spans="1:13" ht="21" customHeight="1">
      <c r="B17" s="43" t="s">
        <v>27</v>
      </c>
      <c r="C17" s="44"/>
      <c r="D17" s="44"/>
      <c r="E17" s="44"/>
    </row>
    <row r="18" spans="1:13" customFormat="1" ht="12.75">
      <c r="A18" s="1"/>
      <c r="B18" s="27" t="s">
        <v>29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customFormat="1" ht="12.75">
      <c r="A19" s="1"/>
      <c r="B19" s="27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sheetProtection algorithmName="SHA-512" hashValue="tP19OLtRma6LKP2b7XjI4h+QV1l4DVAhipvteylZlg+qe88r+yuEAK7n0XiVsNhh9Z7OP6nb85xjugtJPlcTjw==" saltValue="5zYOCvCALsbxk/FoHdsQAg==" spinCount="100000" sheet="1" formatCells="0" formatColumns="0" formatRows="0" insertColumns="0" insertRows="0" insertHyperlinks="0" deleteColumns="0" deleteRows="0" sort="0" autoFilter="0" pivotTables="0"/>
  <mergeCells count="5">
    <mergeCell ref="B7:E7"/>
    <mergeCell ref="B8:E8"/>
    <mergeCell ref="B9:E9"/>
    <mergeCell ref="B10:E10"/>
    <mergeCell ref="B17:E17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EFF4-2547-4993-8019-5ACCF5FC0449}">
  <sheetPr>
    <pageSetUpPr fitToPage="1"/>
  </sheetPr>
  <dimension ref="A1:M26"/>
  <sheetViews>
    <sheetView showGridLines="0" tabSelected="1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4" spans="1:13" ht="11.25" customHeight="1"/>
    <row r="5" spans="1:13" ht="11.25" customHeight="1"/>
    <row r="7" spans="1:13" ht="54" customHeight="1">
      <c r="B7" s="39" t="s">
        <v>28</v>
      </c>
      <c r="C7" s="40"/>
      <c r="D7" s="40"/>
      <c r="E7" s="40"/>
      <c r="F7" s="2"/>
      <c r="G7" s="2"/>
    </row>
    <row r="8" spans="1:13" ht="18">
      <c r="B8" s="40" t="s">
        <v>23</v>
      </c>
      <c r="C8" s="41"/>
      <c r="D8" s="41"/>
      <c r="E8" s="41"/>
      <c r="F8" s="3"/>
      <c r="G8" s="3"/>
    </row>
    <row r="9" spans="1:13" ht="12" customHeight="1">
      <c r="B9" s="38" t="s">
        <v>9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5574</v>
      </c>
      <c r="D13" s="24">
        <v>19269</v>
      </c>
      <c r="E13" s="24">
        <f>SUM(C13:D13)</f>
        <v>24843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24">
        <v>5298</v>
      </c>
      <c r="D14" s="24">
        <v>18543</v>
      </c>
      <c r="E14" s="24">
        <f t="shared" ref="E14:E16" si="0">SUM(C14:D14)</f>
        <v>23841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25">
        <v>396</v>
      </c>
      <c r="D15" s="25">
        <v>1385</v>
      </c>
      <c r="E15" s="24">
        <f t="shared" si="0"/>
        <v>1781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 customHeight="1">
      <c r="A16" s="1"/>
      <c r="B16" s="29" t="s">
        <v>4</v>
      </c>
      <c r="C16" s="25">
        <v>95</v>
      </c>
      <c r="D16" s="25">
        <v>393</v>
      </c>
      <c r="E16" s="24">
        <f t="shared" si="0"/>
        <v>488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SUM(C13:C16)</f>
        <v>11363</v>
      </c>
      <c r="D17" s="26">
        <f>SUM(D13:D16)</f>
        <v>39590</v>
      </c>
      <c r="E17" s="26">
        <f>SUM(E13:E16)</f>
        <v>50953</v>
      </c>
      <c r="F17" s="6"/>
      <c r="G17" s="6"/>
      <c r="H17" s="6"/>
      <c r="I17" s="6"/>
      <c r="J17" s="6"/>
      <c r="K17" s="6"/>
      <c r="L17" s="6"/>
      <c r="M17" s="6"/>
    </row>
    <row r="18" spans="1:13" customFormat="1" ht="21" customHeight="1">
      <c r="A18" s="1"/>
      <c r="B18" s="43" t="s">
        <v>25</v>
      </c>
      <c r="C18" s="44"/>
      <c r="D18" s="44"/>
      <c r="E18" s="44"/>
      <c r="F18" s="6"/>
      <c r="G18" s="6"/>
      <c r="H18" s="6"/>
      <c r="I18" s="6"/>
      <c r="J18" s="6"/>
      <c r="K18" s="6"/>
      <c r="L18" s="6"/>
      <c r="M18" s="6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1" customHeight="1">
      <c r="B22" s="42"/>
      <c r="C22" s="42"/>
      <c r="D22" s="42"/>
      <c r="E22" s="42"/>
      <c r="H22" s="34"/>
      <c r="I22" s="34"/>
      <c r="J22" s="34"/>
      <c r="K22" s="34"/>
    </row>
    <row r="23" spans="1:13" ht="18.75">
      <c r="H23" s="35"/>
      <c r="I23" s="35"/>
      <c r="J23" s="35"/>
      <c r="K23" s="35"/>
    </row>
    <row r="24" spans="1:13" ht="12">
      <c r="B24" s="1" t="s">
        <v>26</v>
      </c>
      <c r="H24" s="41"/>
      <c r="I24" s="41"/>
      <c r="J24" s="41"/>
      <c r="K24" s="41"/>
    </row>
    <row r="25" spans="1:13" ht="12">
      <c r="H25" s="37"/>
      <c r="I25" s="37"/>
      <c r="J25" s="37"/>
      <c r="K25" s="37"/>
    </row>
    <row r="26" spans="1:13" ht="12">
      <c r="H26" s="37"/>
      <c r="I26" s="37"/>
      <c r="J26" s="37"/>
      <c r="K26" s="37"/>
    </row>
  </sheetData>
  <sheetProtection algorithmName="SHA-512" hashValue="5ynmc+7/vXj3UsOHifhb0FK7h6Uxevp4T3fhFlUZ/s9qUUpUwrDXexGXq5gHVce2FdRg0rsovYEsvNMOQMR71Q==" saltValue="dandf1ep04Z7dWxP3XSaZQ==" spinCount="100000" sheet="1" formatCells="0" formatColumns="0" formatRows="0" insertColumns="0" insertRows="0" insertHyperlinks="0" deleteColumns="0" deleteRows="0" sort="0" autoFilter="0" pivotTables="0"/>
  <mergeCells count="11">
    <mergeCell ref="H25:K25"/>
    <mergeCell ref="H26:K26"/>
    <mergeCell ref="B10:E10"/>
    <mergeCell ref="B7:E7"/>
    <mergeCell ref="B8:E8"/>
    <mergeCell ref="B9:E9"/>
    <mergeCell ref="B22:E22"/>
    <mergeCell ref="B18:E18"/>
    <mergeCell ref="H22:K22"/>
    <mergeCell ref="H23:K23"/>
    <mergeCell ref="H24:K24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85B40-5A7D-4826-B9AD-DB86043AABB6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.75" customHeight="1">
      <c r="B7" s="39" t="s">
        <v>28</v>
      </c>
      <c r="C7" s="40"/>
      <c r="D7" s="40"/>
      <c r="E7" s="40"/>
      <c r="F7" s="2"/>
      <c r="G7" s="2"/>
    </row>
    <row r="8" spans="1:13" ht="18">
      <c r="B8" s="40" t="s">
        <v>23</v>
      </c>
      <c r="C8" s="41"/>
      <c r="D8" s="41"/>
      <c r="E8" s="41"/>
      <c r="F8" s="3"/>
      <c r="G8" s="3"/>
    </row>
    <row r="9" spans="1:13" ht="12" customHeight="1">
      <c r="B9" s="38" t="s">
        <v>10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7081</v>
      </c>
      <c r="D13" s="24">
        <v>22697</v>
      </c>
      <c r="E13" s="24">
        <f>SUM(C13:D13)</f>
        <v>29778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24">
        <v>6685</v>
      </c>
      <c r="D14" s="24">
        <v>22131</v>
      </c>
      <c r="E14" s="24">
        <f>SUM(C14:D14)</f>
        <v>28816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25">
        <v>393</v>
      </c>
      <c r="D15" s="25">
        <v>1386</v>
      </c>
      <c r="E15" s="24">
        <f>SUM(C15:D15)</f>
        <v>1779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 customHeight="1">
      <c r="A16" s="1"/>
      <c r="B16" s="29" t="s">
        <v>4</v>
      </c>
      <c r="C16" s="25">
        <v>95</v>
      </c>
      <c r="D16" s="25">
        <v>393</v>
      </c>
      <c r="E16" s="24">
        <f>SUM(C16:D16)</f>
        <v>488</v>
      </c>
      <c r="F16" s="6"/>
      <c r="G16" s="6"/>
      <c r="H16" s="6"/>
      <c r="I16" s="6"/>
      <c r="J16" s="6"/>
      <c r="K16" s="6"/>
      <c r="L16" s="6"/>
      <c r="M16" s="6"/>
    </row>
    <row r="17" spans="1:13" customFormat="1" ht="14.25" customHeight="1">
      <c r="A17" s="1"/>
      <c r="B17" s="30" t="s">
        <v>22</v>
      </c>
      <c r="C17" s="26">
        <f>SUM(C13:C16)</f>
        <v>14254</v>
      </c>
      <c r="D17" s="26">
        <f>SUM(D13:D16)</f>
        <v>46607</v>
      </c>
      <c r="E17" s="26">
        <f>SUM(E13:E16)</f>
        <v>60861</v>
      </c>
      <c r="F17" s="6"/>
      <c r="G17" s="6"/>
      <c r="H17" s="6"/>
      <c r="I17" s="6"/>
      <c r="J17" s="6"/>
      <c r="K17" s="6"/>
      <c r="L17" s="6"/>
      <c r="M17" s="6"/>
    </row>
    <row r="18" spans="1:13" customFormat="1" ht="21" customHeight="1">
      <c r="A18" s="1"/>
      <c r="B18" s="43" t="s">
        <v>25</v>
      </c>
      <c r="C18" s="44"/>
      <c r="D18" s="44"/>
      <c r="E18" s="44"/>
      <c r="F18" s="1"/>
      <c r="G18" s="1"/>
      <c r="H18" s="1"/>
      <c r="I18" s="1"/>
      <c r="J18" s="1"/>
      <c r="K18" s="1"/>
      <c r="L18" s="1"/>
      <c r="M18" s="1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5" customHeight="1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B25" s="22"/>
    </row>
  </sheetData>
  <sheetProtection algorithmName="SHA-512" hashValue="4M7+IL0tRGQ7jYubM9HgWppFjenJHmPFFW8oKRUSrCJGVaIxcNYq9t1D9ZhGYi0z8aOi4fE83ZsCJ4pVQ9LzAQ==" saltValue="85QtQdfwmbAWlkI5gOhZPA==" spinCount="100000" sheet="1" formatCells="0" formatColumns="0" formatRows="0" insertColumns="0" insertRows="0" insertHyperlinks="0" deleteColumns="0" deleteRows="0" sort="0" autoFilter="0" pivotTables="0"/>
  <mergeCells count="5">
    <mergeCell ref="B18:E18"/>
    <mergeCell ref="B7:E7"/>
    <mergeCell ref="B8:E8"/>
    <mergeCell ref="B9:E9"/>
    <mergeCell ref="B10:E10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814F-3CEA-46D4-AE3D-729B90AF47B6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3"/>
      <c r="G7" s="3"/>
    </row>
    <row r="8" spans="1:13" ht="18">
      <c r="B8" s="40" t="s">
        <v>23</v>
      </c>
      <c r="C8" s="41"/>
      <c r="D8" s="41"/>
      <c r="E8" s="41"/>
      <c r="F8" s="4"/>
      <c r="G8" s="4"/>
    </row>
    <row r="9" spans="1:13" ht="12" customHeight="1">
      <c r="B9" s="38" t="s">
        <v>11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7081</v>
      </c>
      <c r="D13" s="24">
        <v>22697</v>
      </c>
      <c r="E13" s="24">
        <f>SUM(C13:D13)</f>
        <v>29778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24">
        <v>6685</v>
      </c>
      <c r="D14" s="24">
        <v>22131</v>
      </c>
      <c r="E14" s="24">
        <f>SUM(C14:D14)</f>
        <v>28816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25">
        <v>393</v>
      </c>
      <c r="D15" s="25">
        <v>1386</v>
      </c>
      <c r="E15" s="24">
        <f>SUM(C15:D15)</f>
        <v>1779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 customHeight="1">
      <c r="A16" s="1"/>
      <c r="B16" s="29" t="s">
        <v>4</v>
      </c>
      <c r="C16" s="25">
        <v>95</v>
      </c>
      <c r="D16" s="25">
        <v>393</v>
      </c>
      <c r="E16" s="24">
        <f>SUM(C16:D16)</f>
        <v>488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SUM(C13:C16)</f>
        <v>14254</v>
      </c>
      <c r="D17" s="26">
        <f>SUM(D13:D16)</f>
        <v>46607</v>
      </c>
      <c r="E17" s="26">
        <f>SUM(E13:E16)</f>
        <v>60861</v>
      </c>
      <c r="F17" s="6"/>
      <c r="G17" s="6"/>
      <c r="H17" s="6"/>
      <c r="I17" s="6"/>
      <c r="J17" s="6"/>
      <c r="K17" s="6"/>
      <c r="L17" s="6"/>
      <c r="M17" s="6"/>
    </row>
    <row r="18" spans="1:13" ht="21" customHeight="1">
      <c r="B18" s="43" t="s">
        <v>25</v>
      </c>
      <c r="C18" s="44"/>
      <c r="D18" s="44"/>
      <c r="E18" s="44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customFormat="1" ht="12.75">
      <c r="A25" s="1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sheetProtection algorithmName="SHA-512" hashValue="Pn592xNfy9iguW5I7mHRsUjC+pQjZxRuF0LCYj1y9UH30rTuxpA5gyThboK8jN1wI4H8r5/X08/fcNqaEK1YhQ==" saltValue="/DjtBLiJnPyvJuzciUhMLQ==" spinCount="100000" sheet="1" formatCells="0" formatColumns="0" formatRows="0" insertColumns="0" insertRows="0" insertHyperlinks="0" deleteColumns="0" deleteRows="0" sort="0" autoFilter="0" pivotTables="0"/>
  <mergeCells count="5">
    <mergeCell ref="B10:E10"/>
    <mergeCell ref="B18:E18"/>
    <mergeCell ref="B7:E7"/>
    <mergeCell ref="B8:E8"/>
    <mergeCell ref="B9:E9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028B-3E1A-4690-B70B-D10F315BB1F1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3"/>
      <c r="G7" s="3"/>
    </row>
    <row r="8" spans="1:13" ht="18">
      <c r="B8" s="40" t="s">
        <v>23</v>
      </c>
      <c r="C8" s="41"/>
      <c r="D8" s="41"/>
      <c r="E8" s="41"/>
      <c r="F8" s="4"/>
      <c r="G8" s="4"/>
    </row>
    <row r="9" spans="1:13" ht="12" customHeight="1">
      <c r="B9" s="38" t="s">
        <v>12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31">
        <v>11207</v>
      </c>
      <c r="D13" s="31">
        <v>31352</v>
      </c>
      <c r="E13" s="24">
        <f>SUM(C13:D13)</f>
        <v>42559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31">
        <v>10669</v>
      </c>
      <c r="D14" s="31">
        <v>31773</v>
      </c>
      <c r="E14" s="24">
        <f>SUM(C14:D14)</f>
        <v>42442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31">
        <v>392</v>
      </c>
      <c r="D15" s="31">
        <v>1375</v>
      </c>
      <c r="E15" s="24">
        <f>SUM(C15:D15)</f>
        <v>1767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 customHeight="1">
      <c r="A16" s="1"/>
      <c r="B16" s="29" t="s">
        <v>4</v>
      </c>
      <c r="C16" s="31">
        <v>94</v>
      </c>
      <c r="D16" s="31">
        <v>390</v>
      </c>
      <c r="E16" s="24">
        <f>SUM(C16:D16)</f>
        <v>484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+SUM(C13:C16)</f>
        <v>22362</v>
      </c>
      <c r="D17" s="26">
        <f>+SUM(D13:D16)</f>
        <v>64890</v>
      </c>
      <c r="E17" s="26">
        <f>+SUM(E13:E16)</f>
        <v>87252</v>
      </c>
      <c r="F17" s="6"/>
      <c r="G17" s="6"/>
      <c r="H17" s="6"/>
      <c r="I17" s="6"/>
      <c r="J17" s="6"/>
      <c r="K17" s="6"/>
      <c r="L17" s="6"/>
      <c r="M17" s="6"/>
    </row>
    <row r="18" spans="1:13" ht="21" customHeight="1">
      <c r="B18" s="43" t="s">
        <v>25</v>
      </c>
      <c r="C18" s="44"/>
      <c r="D18" s="44"/>
      <c r="E18" s="44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customFormat="1" ht="12.75">
      <c r="A25" s="1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sheetProtection algorithmName="SHA-512" hashValue="XcFMn93BMalXeGZz+E8fJk1NUS9WfsGAPNfGDsyZlefdBHjB0gx718qjSVONvJ6L3w+N3vzqiyLU9QD8FdE8Ig==" saltValue="OsaTRzbQCfzaBjRdFDH3hA==" spinCount="100000" sheet="1" formatCells="0" formatColumns="0" formatRows="0" insertColumns="0" insertRows="0" insertHyperlinks="0" deleteColumns="0" deleteRows="0" sort="0" autoFilter="0" pivotTables="0"/>
  <mergeCells count="5">
    <mergeCell ref="B18:E18"/>
    <mergeCell ref="B7:E7"/>
    <mergeCell ref="B8:E8"/>
    <mergeCell ref="B10:E10"/>
    <mergeCell ref="B9:E9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78F9-810E-4933-964B-39C1BEFFEA4E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2"/>
      <c r="G7" s="2"/>
    </row>
    <row r="8" spans="1:13" ht="18">
      <c r="B8" s="40" t="s">
        <v>23</v>
      </c>
      <c r="C8" s="41"/>
      <c r="D8" s="41"/>
      <c r="E8" s="41"/>
      <c r="F8" s="3"/>
      <c r="G8" s="3"/>
    </row>
    <row r="9" spans="1:13" ht="12" customHeight="1">
      <c r="B9" s="38" t="s">
        <v>13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13253</v>
      </c>
      <c r="D13" s="24">
        <v>35129</v>
      </c>
      <c r="E13" s="24">
        <f>SUM(C13:D13)</f>
        <v>48382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24">
        <v>12985</v>
      </c>
      <c r="D14" s="24">
        <v>37397</v>
      </c>
      <c r="E14" s="24">
        <f>SUM(C14:D14)</f>
        <v>50382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25">
        <v>391</v>
      </c>
      <c r="D15" s="25">
        <v>1369</v>
      </c>
      <c r="E15" s="24">
        <f>SUM(C15:D15)</f>
        <v>1760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 customHeight="1">
      <c r="A16" s="1"/>
      <c r="B16" s="29" t="s">
        <v>4</v>
      </c>
      <c r="C16" s="25">
        <v>92</v>
      </c>
      <c r="D16" s="25">
        <v>391</v>
      </c>
      <c r="E16" s="24">
        <f>SUM(C16:D16)</f>
        <v>483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+SUM(C13:C16)</f>
        <v>26721</v>
      </c>
      <c r="D17" s="26">
        <f>+SUM(D13:D16)</f>
        <v>74286</v>
      </c>
      <c r="E17" s="26">
        <f>+SUM(E13:E16)</f>
        <v>101007</v>
      </c>
      <c r="F17" s="6"/>
      <c r="G17" s="6"/>
      <c r="H17" s="6"/>
      <c r="I17" s="6"/>
      <c r="J17" s="6"/>
      <c r="K17" s="6"/>
      <c r="L17" s="6"/>
      <c r="M17" s="6"/>
    </row>
    <row r="18" spans="1:13" ht="21" customHeight="1">
      <c r="B18" s="43" t="s">
        <v>25</v>
      </c>
      <c r="C18" s="44"/>
      <c r="D18" s="44"/>
      <c r="E18" s="44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customFormat="1" ht="12.75">
      <c r="A25" s="1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sheetProtection algorithmName="SHA-512" hashValue="Hc2UYh3o/ZWumQGdRRToQdluxPvZnByuPIZQIlgwVtKqBzTBAKYH7Wn8+641nF0kmwoRlvqixNw+LJKzOyiUKQ==" saltValue="qeOftjvbWXFUuaZFUteIow==" spinCount="100000" sheet="1" formatCells="0" formatColumns="0" formatRows="0" insertColumns="0" insertRows="0" insertHyperlinks="0" deleteColumns="0" deleteRows="0" sort="0" autoFilter="0" pivotTables="0"/>
  <mergeCells count="5">
    <mergeCell ref="B18:E18"/>
    <mergeCell ref="B7:E7"/>
    <mergeCell ref="B8:E8"/>
    <mergeCell ref="B9:E9"/>
    <mergeCell ref="B10:E10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D2B3-3972-423B-8634-430EBC46C3CB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2"/>
      <c r="G7" s="2"/>
    </row>
    <row r="8" spans="1:13" ht="18">
      <c r="B8" s="40" t="s">
        <v>23</v>
      </c>
      <c r="C8" s="41"/>
      <c r="D8" s="41"/>
      <c r="E8" s="41"/>
      <c r="F8" s="3"/>
      <c r="G8" s="3"/>
    </row>
    <row r="9" spans="1:13" ht="12" customHeight="1">
      <c r="B9" s="38" t="s">
        <v>14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16318</v>
      </c>
      <c r="D13" s="24">
        <v>42004</v>
      </c>
      <c r="E13" s="24">
        <f>SUM(C13:D13)</f>
        <v>58322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24">
        <v>15788</v>
      </c>
      <c r="D14" s="24">
        <v>43333</v>
      </c>
      <c r="E14" s="24">
        <f>SUM(C14:D14)</f>
        <v>59121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25">
        <v>390</v>
      </c>
      <c r="D15" s="25">
        <v>1367</v>
      </c>
      <c r="E15" s="24">
        <f>SUM(C15:D15)</f>
        <v>1757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 customHeight="1">
      <c r="A16" s="1"/>
      <c r="B16" s="29" t="s">
        <v>4</v>
      </c>
      <c r="C16" s="25">
        <v>92</v>
      </c>
      <c r="D16" s="25">
        <v>389</v>
      </c>
      <c r="E16" s="24">
        <f>SUM(C16:D16)</f>
        <v>481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+SUM(C13:C16)</f>
        <v>32588</v>
      </c>
      <c r="D17" s="26">
        <f>+SUM(D13:D16)</f>
        <v>87093</v>
      </c>
      <c r="E17" s="26">
        <f>+SUM(E13:E16)</f>
        <v>119681</v>
      </c>
      <c r="F17" s="6"/>
      <c r="G17" s="6"/>
      <c r="H17" s="6"/>
      <c r="I17" s="6"/>
      <c r="J17" s="6"/>
      <c r="K17" s="6"/>
      <c r="L17" s="6"/>
      <c r="M17" s="6"/>
    </row>
    <row r="18" spans="1:13" ht="21" customHeight="1">
      <c r="B18" s="43" t="s">
        <v>25</v>
      </c>
      <c r="C18" s="44"/>
      <c r="D18" s="44"/>
      <c r="E18" s="44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customFormat="1" ht="12.75">
      <c r="A25" s="1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sheetProtection algorithmName="SHA-512" hashValue="dn0zIx2C25x3d5D0Y23BlcS/THX8hxv4RP8ruZwe6zEyY/wx673FwXZsczosvy957i9EoK9jIsSqUjrt2wkKuQ==" saltValue="yCLrAi/VOGa/o0el3yiyZg==" spinCount="100000" sheet="1" formatCells="0" formatColumns="0" formatRows="0" insertColumns="0" insertRows="0" insertHyperlinks="0" deleteColumns="0" deleteRows="0" sort="0" autoFilter="0" pivotTables="0"/>
  <mergeCells count="5">
    <mergeCell ref="B18:E18"/>
    <mergeCell ref="B7:E7"/>
    <mergeCell ref="B8:E8"/>
    <mergeCell ref="B9:E9"/>
    <mergeCell ref="B10:E10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0C55-A6C5-4788-A318-DBDBF0254A7F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2"/>
      <c r="G7" s="2"/>
    </row>
    <row r="8" spans="1:13" ht="18">
      <c r="B8" s="40" t="s">
        <v>23</v>
      </c>
      <c r="C8" s="41"/>
      <c r="D8" s="41"/>
      <c r="E8" s="41"/>
      <c r="F8" s="3"/>
      <c r="G8" s="3"/>
    </row>
    <row r="9" spans="1:13" ht="12" customHeight="1">
      <c r="B9" s="38" t="s">
        <v>15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19382</v>
      </c>
      <c r="D13" s="24">
        <v>47517</v>
      </c>
      <c r="E13" s="24">
        <f>SUM(C13:D13)</f>
        <v>66899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24">
        <v>18598</v>
      </c>
      <c r="D14" s="24">
        <v>48652</v>
      </c>
      <c r="E14" s="24">
        <f>SUM(C14:D14)</f>
        <v>67250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25">
        <v>387</v>
      </c>
      <c r="D15" s="25">
        <v>1365</v>
      </c>
      <c r="E15" s="24">
        <f>SUM(C15:D15)</f>
        <v>1752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 customHeight="1">
      <c r="A16" s="1"/>
      <c r="B16" s="29" t="s">
        <v>4</v>
      </c>
      <c r="C16" s="25">
        <v>91</v>
      </c>
      <c r="D16" s="25">
        <v>387</v>
      </c>
      <c r="E16" s="24">
        <f>SUM(C16:D16)</f>
        <v>478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+SUM(C13:C16)</f>
        <v>38458</v>
      </c>
      <c r="D17" s="26">
        <f>+SUM(D13:D16)</f>
        <v>97921</v>
      </c>
      <c r="E17" s="26">
        <f>+SUM(E13:E16)</f>
        <v>136379</v>
      </c>
      <c r="F17" s="6"/>
      <c r="G17" s="6"/>
      <c r="H17" s="6"/>
      <c r="I17" s="6"/>
      <c r="J17" s="6"/>
      <c r="K17" s="6"/>
      <c r="L17" s="6"/>
      <c r="M17" s="6"/>
    </row>
    <row r="18" spans="1:13" ht="21" customHeight="1">
      <c r="B18" s="43" t="s">
        <v>25</v>
      </c>
      <c r="C18" s="44"/>
      <c r="D18" s="44"/>
      <c r="E18" s="44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customFormat="1" ht="12.75">
      <c r="A25" s="1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sheetProtection algorithmName="SHA-512" hashValue="m6TcjoFK0SF/WGP8vH6HvFoTXp3nUJWGkSgXqcyoXqJX9yySidw7OR7SiCwyeI67sbQlnqaFxSc1o1H1oE8pzw==" saltValue="4K7DicNZaK0D+p6uHYNGCg==" spinCount="100000" sheet="1" formatCells="0" formatColumns="0" formatRows="0" insertColumns="0" insertRows="0" insertHyperlinks="0" deleteColumns="0" deleteRows="0" sort="0" autoFilter="0" pivotTables="0"/>
  <mergeCells count="5">
    <mergeCell ref="B18:E18"/>
    <mergeCell ref="B7:E7"/>
    <mergeCell ref="B8:E8"/>
    <mergeCell ref="B9:E9"/>
    <mergeCell ref="B10:E10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F860-7F23-4884-BBF5-D8FCAB4902FB}">
  <sheetPr>
    <pageSetUpPr fitToPage="1"/>
  </sheetPr>
  <dimension ref="A1:M25"/>
  <sheetViews>
    <sheetView showGridLines="0" zoomScale="130" zoomScaleNormal="130" zoomScaleSheetLayoutView="115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5" width="16.7109375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1.25" customHeight="1">
      <c r="F5" s="2"/>
      <c r="G5" s="2"/>
    </row>
    <row r="6" spans="1:13" ht="11.25" customHeight="1">
      <c r="F6" s="2"/>
      <c r="G6" s="2"/>
    </row>
    <row r="7" spans="1:13" ht="54" customHeight="1">
      <c r="B7" s="39" t="s">
        <v>28</v>
      </c>
      <c r="C7" s="40"/>
      <c r="D7" s="40"/>
      <c r="E7" s="40"/>
      <c r="F7" s="3"/>
      <c r="G7" s="3"/>
    </row>
    <row r="8" spans="1:13" ht="18">
      <c r="B8" s="40" t="s">
        <v>23</v>
      </c>
      <c r="C8" s="41"/>
      <c r="D8" s="41"/>
      <c r="E8" s="41"/>
      <c r="F8" s="4"/>
      <c r="G8" s="4"/>
    </row>
    <row r="9" spans="1:13" ht="12" customHeight="1">
      <c r="B9" s="38" t="s">
        <v>16</v>
      </c>
      <c r="C9" s="38"/>
      <c r="D9" s="38"/>
      <c r="E9" s="38"/>
      <c r="F9" s="4"/>
      <c r="G9" s="4"/>
    </row>
    <row r="10" spans="1:13" ht="12" customHeight="1">
      <c r="B10" s="38" t="s">
        <v>8</v>
      </c>
      <c r="C10" s="37"/>
      <c r="D10" s="37"/>
      <c r="E10" s="37"/>
      <c r="F10" s="4"/>
      <c r="G10" s="4"/>
    </row>
    <row r="11" spans="1:13" ht="15" customHeight="1">
      <c r="B11" s="21"/>
      <c r="C11" s="21"/>
      <c r="D11" s="21"/>
      <c r="E11" s="21"/>
      <c r="F11" s="4"/>
      <c r="G11" s="4"/>
    </row>
    <row r="12" spans="1:13" ht="15">
      <c r="A12" s="5"/>
      <c r="B12" s="19" t="s">
        <v>0</v>
      </c>
      <c r="C12" s="19" t="s">
        <v>1</v>
      </c>
      <c r="D12" s="19" t="s">
        <v>2</v>
      </c>
      <c r="E12" s="20" t="s">
        <v>22</v>
      </c>
      <c r="F12" s="5"/>
      <c r="G12" s="5"/>
    </row>
    <row r="13" spans="1:13" customFormat="1" ht="15" customHeight="1">
      <c r="A13" s="1"/>
      <c r="B13" s="28" t="s">
        <v>21</v>
      </c>
      <c r="C13" s="24">
        <v>22611</v>
      </c>
      <c r="D13" s="24">
        <v>53273</v>
      </c>
      <c r="E13" s="24">
        <f>SUM(C13:D13)</f>
        <v>75884</v>
      </c>
      <c r="F13" s="6"/>
      <c r="G13" s="6"/>
      <c r="H13" s="6"/>
      <c r="I13" s="6"/>
      <c r="J13" s="6"/>
      <c r="K13" s="6"/>
      <c r="L13" s="6"/>
      <c r="M13" s="6"/>
    </row>
    <row r="14" spans="1:13" customFormat="1" ht="15" customHeight="1">
      <c r="A14" s="1"/>
      <c r="B14" s="29" t="s">
        <v>6</v>
      </c>
      <c r="C14" s="24">
        <v>21611</v>
      </c>
      <c r="D14" s="24">
        <v>54280</v>
      </c>
      <c r="E14" s="24">
        <f>SUM(C14:D14)</f>
        <v>75891</v>
      </c>
      <c r="F14" s="6"/>
      <c r="G14" s="6"/>
      <c r="H14" s="6"/>
      <c r="I14" s="6"/>
      <c r="J14" s="6"/>
      <c r="K14" s="6"/>
      <c r="L14" s="6"/>
      <c r="M14" s="6"/>
    </row>
    <row r="15" spans="1:13" customFormat="1" ht="15" customHeight="1">
      <c r="A15" s="1"/>
      <c r="B15" s="29" t="s">
        <v>3</v>
      </c>
      <c r="C15" s="25">
        <v>384</v>
      </c>
      <c r="D15" s="25">
        <v>1358</v>
      </c>
      <c r="E15" s="24">
        <f>SUM(C15:D15)</f>
        <v>1742</v>
      </c>
      <c r="F15" s="6"/>
      <c r="G15" s="6"/>
      <c r="H15" s="6"/>
      <c r="I15" s="6"/>
      <c r="J15" s="6"/>
      <c r="K15" s="6"/>
      <c r="L15" s="6"/>
      <c r="M15" s="6"/>
    </row>
    <row r="16" spans="1:13" customFormat="1" ht="15">
      <c r="A16" s="1"/>
      <c r="B16" s="29" t="s">
        <v>4</v>
      </c>
      <c r="C16" s="25">
        <v>89</v>
      </c>
      <c r="D16" s="25">
        <v>384</v>
      </c>
      <c r="E16" s="24">
        <f>SUM(C16:D16)</f>
        <v>473</v>
      </c>
      <c r="F16" s="6"/>
      <c r="G16" s="6"/>
      <c r="H16" s="6"/>
      <c r="I16" s="6"/>
      <c r="J16" s="6"/>
      <c r="K16" s="6"/>
      <c r="L16" s="6"/>
      <c r="M16" s="6"/>
    </row>
    <row r="17" spans="1:13" customFormat="1" ht="15">
      <c r="A17" s="1"/>
      <c r="B17" s="30" t="s">
        <v>22</v>
      </c>
      <c r="C17" s="26">
        <f>+SUM(C13:C16)</f>
        <v>44695</v>
      </c>
      <c r="D17" s="26">
        <f>+SUM(D13:D16)</f>
        <v>109295</v>
      </c>
      <c r="E17" s="26">
        <f>+SUM(E13:E16)</f>
        <v>153990</v>
      </c>
      <c r="F17" s="6"/>
      <c r="G17" s="6"/>
      <c r="H17" s="6"/>
      <c r="I17" s="6"/>
      <c r="J17" s="6"/>
      <c r="K17" s="6"/>
      <c r="L17" s="6"/>
      <c r="M17" s="6"/>
    </row>
    <row r="18" spans="1:13" ht="21" customHeight="1">
      <c r="B18" s="43" t="s">
        <v>25</v>
      </c>
      <c r="C18" s="44"/>
      <c r="D18" s="44"/>
      <c r="E18" s="44"/>
    </row>
    <row r="19" spans="1:13" customFormat="1" ht="12.75">
      <c r="A19" s="1"/>
      <c r="B19" s="2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customFormat="1" ht="12.75">
      <c r="A20" s="1"/>
      <c r="B20" s="2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 ht="12.75">
      <c r="A21" s="1"/>
      <c r="B21" s="27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 ht="12.75">
      <c r="A22" s="1"/>
      <c r="B22" s="2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>
      <c r="A23" s="1"/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customFormat="1" ht="12.75">
      <c r="A24" s="1"/>
      <c r="B24" s="2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customFormat="1" ht="12.75">
      <c r="A25" s="1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sheetProtection algorithmName="SHA-512" hashValue="q3hDT8sstg1Tvpqz+h1V8BPJx1xyk71MGQq/2IyzGYBt9q9CmHjMw650YuyVlQho4DiZE4/Kp4tqE+/GfTruZw==" saltValue="RtVykj5vScKUubbHnoU/Dw==" spinCount="100000" sheet="1" formatCells="0" formatColumns="0" formatRows="0" insertColumns="0" insertRows="0" insertHyperlinks="0" deleteColumns="0" deleteRows="0" sort="0" autoFilter="0" pivotTables="0"/>
  <mergeCells count="5">
    <mergeCell ref="B18:E18"/>
    <mergeCell ref="B7:E7"/>
    <mergeCell ref="B8:E8"/>
    <mergeCell ref="B10:E10"/>
    <mergeCell ref="B9:E9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CARATULA</vt:lpstr>
      <vt:lpstr>DICIEMBRE 2012</vt:lpstr>
      <vt:lpstr>DICIEMBRE 2013</vt:lpstr>
      <vt:lpstr>DICIEMBRE 2014</vt:lpstr>
      <vt:lpstr>DICIEMBRE 2015</vt:lpstr>
      <vt:lpstr>DICIEMBRE 2016</vt:lpstr>
      <vt:lpstr>DICIEMBRE 2017</vt:lpstr>
      <vt:lpstr>DICIEMBRE 2018</vt:lpstr>
      <vt:lpstr>DICIEMBRE 2019</vt:lpstr>
      <vt:lpstr>DICIEMBRE 2020</vt:lpstr>
      <vt:lpstr>DICIEMBRE 2021</vt:lpstr>
      <vt:lpstr>DICIEMBRE 2022</vt:lpstr>
      <vt:lpstr>DICIEMBRE 2023</vt:lpstr>
      <vt:lpstr>DICIEMBRE 2024</vt:lpstr>
      <vt:lpstr>CARATULA!Área_de_impresión</vt:lpstr>
      <vt:lpstr>'DICIEMBRE 2012'!Área_de_impresión</vt:lpstr>
      <vt:lpstr>'DICIEMBRE 2013'!Área_de_impresión</vt:lpstr>
      <vt:lpstr>'DICIEMBRE 2014'!Área_de_impresión</vt:lpstr>
      <vt:lpstr>'DICIEMBRE 2015'!Área_de_impresión</vt:lpstr>
      <vt:lpstr>'DICIEMBRE 2016'!Área_de_impresión</vt:lpstr>
      <vt:lpstr>'DICIEMBRE 2017'!Área_de_impresión</vt:lpstr>
      <vt:lpstr>'DICIEMBRE 2018'!Área_de_impresión</vt:lpstr>
      <vt:lpstr>'DICIEMBRE 2019'!Área_de_impresión</vt:lpstr>
      <vt:lpstr>'DICIEMBRE 2020'!Área_de_impresión</vt:lpstr>
      <vt:lpstr>'DICIEMBRE 2021'!Área_de_impresión</vt:lpstr>
      <vt:lpstr>'DICIEMBRE 2022'!Área_de_impresión</vt:lpstr>
      <vt:lpstr>'DICIEMBRE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Jhans Ibrain Guzman Guzman (Pasante UNE)</cp:lastModifiedBy>
  <cp:revision>2</cp:revision>
  <cp:lastPrinted>2025-05-05T18:38:31Z</cp:lastPrinted>
  <dcterms:created xsi:type="dcterms:W3CDTF">2023-04-19T15:24:04Z</dcterms:created>
  <dcterms:modified xsi:type="dcterms:W3CDTF">2025-05-26T13:53:59Z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OOXMLCorePropertyCategory">
    <vt:lpwstr>....</vt:lpwstr>
  </property>
</Properties>
</file>